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3" i="1" l="1"/>
  <c r="G37" i="1"/>
  <c r="G58" i="1"/>
  <c r="G10" i="1"/>
  <c r="G34" i="1"/>
  <c r="G57" i="1"/>
  <c r="G65" i="1"/>
  <c r="G62" i="1"/>
  <c r="G91" i="1"/>
  <c r="G90" i="1"/>
</calcChain>
</file>

<file path=xl/sharedStrings.xml><?xml version="1.0" encoding="utf-8"?>
<sst xmlns="http://schemas.openxmlformats.org/spreadsheetml/2006/main" count="311" uniqueCount="160">
  <si>
    <t>附件：</t>
    <phoneticPr fontId="2" type="noConversion"/>
  </si>
  <si>
    <t>序号</t>
  </si>
  <si>
    <t>学号</t>
  </si>
  <si>
    <t>姓名</t>
  </si>
  <si>
    <t>原专业</t>
  </si>
  <si>
    <t>申请转入专业</t>
  </si>
  <si>
    <t>必修课加权平均成绩</t>
  </si>
  <si>
    <t>本专业成绩排名（百分比）</t>
  </si>
  <si>
    <t>2017级本科生转专业预报名名单</t>
    <phoneticPr fontId="2" type="noConversion"/>
  </si>
  <si>
    <t>曹晓玲</t>
  </si>
  <si>
    <t>中药学类</t>
  </si>
  <si>
    <t>董莹莹</t>
  </si>
  <si>
    <t>药物化学</t>
  </si>
  <si>
    <t>方苏丹</t>
  </si>
  <si>
    <t>药学</t>
  </si>
  <si>
    <t>关雨欣</t>
  </si>
  <si>
    <t>药物制剂</t>
  </si>
  <si>
    <t>李振刚</t>
  </si>
  <si>
    <t>聂佳怡</t>
  </si>
  <si>
    <t>谭贤林</t>
  </si>
  <si>
    <t>汤迎琦</t>
  </si>
  <si>
    <t>田笑语</t>
  </si>
  <si>
    <t>周芮西</t>
  </si>
  <si>
    <t>周雨亭</t>
  </si>
  <si>
    <t>刘芳</t>
  </si>
  <si>
    <t>马元娣</t>
  </si>
  <si>
    <t>曹丽琴</t>
  </si>
  <si>
    <t>唐千茴</t>
  </si>
  <si>
    <t>药物分析</t>
  </si>
  <si>
    <t>瞿诗蒙</t>
  </si>
  <si>
    <t>吕婧</t>
  </si>
  <si>
    <t>邓玥</t>
  </si>
  <si>
    <t>谢宇婷</t>
  </si>
  <si>
    <t>梁昊</t>
  </si>
  <si>
    <t>李文静</t>
    <phoneticPr fontId="6" type="noConversion"/>
  </si>
  <si>
    <t>中药学类</t>
    <phoneticPr fontId="6" type="noConversion"/>
  </si>
  <si>
    <t>药物制剂</t>
    <phoneticPr fontId="6" type="noConversion"/>
  </si>
  <si>
    <r>
      <rPr>
        <sz val="10.5"/>
        <rFont val="宋体"/>
        <family val="3"/>
        <charset val="134"/>
      </rPr>
      <t>生物制药</t>
    </r>
  </si>
  <si>
    <r>
      <rPr>
        <sz val="10.5"/>
        <rFont val="宋体"/>
        <family val="3"/>
        <charset val="134"/>
      </rPr>
      <t>化工与制药类</t>
    </r>
  </si>
  <si>
    <r>
      <rPr>
        <sz val="10.5"/>
        <rFont val="宋体"/>
        <family val="3"/>
        <charset val="134"/>
      </rPr>
      <t>景文强</t>
    </r>
  </si>
  <si>
    <r>
      <rPr>
        <sz val="10.5"/>
        <rFont val="宋体"/>
        <family val="3"/>
        <charset val="134"/>
      </rPr>
      <t>孙仲侃</t>
    </r>
  </si>
  <si>
    <r>
      <rPr>
        <sz val="10.5"/>
        <rFont val="宋体"/>
        <family val="3"/>
        <charset val="134"/>
      </rPr>
      <t>李宇轩</t>
    </r>
  </si>
  <si>
    <r>
      <rPr>
        <sz val="10.5"/>
        <rFont val="宋体"/>
        <family val="3"/>
        <charset val="134"/>
      </rPr>
      <t>药物制剂</t>
    </r>
  </si>
  <si>
    <r>
      <rPr>
        <sz val="10.5"/>
        <rFont val="宋体"/>
        <family val="3"/>
        <charset val="134"/>
      </rPr>
      <t>毕昂志</t>
    </r>
  </si>
  <si>
    <r>
      <rPr>
        <sz val="10.5"/>
        <rFont val="宋体"/>
        <family val="3"/>
        <charset val="134"/>
      </rPr>
      <t>药物化学</t>
    </r>
  </si>
  <si>
    <r>
      <rPr>
        <sz val="10.5"/>
        <rFont val="宋体"/>
        <family val="3"/>
        <charset val="134"/>
      </rPr>
      <t>吴天源</t>
    </r>
  </si>
  <si>
    <r>
      <rPr>
        <sz val="10.5"/>
        <rFont val="宋体"/>
        <family val="3"/>
        <charset val="134"/>
      </rPr>
      <t>药学</t>
    </r>
  </si>
  <si>
    <r>
      <rPr>
        <sz val="10.5"/>
        <rFont val="宋体"/>
        <family val="3"/>
        <charset val="134"/>
      </rPr>
      <t>熊淋</t>
    </r>
  </si>
  <si>
    <r>
      <rPr>
        <sz val="10.5"/>
        <rFont val="宋体"/>
        <family val="3"/>
        <charset val="134"/>
      </rPr>
      <t>何楚娴</t>
    </r>
  </si>
  <si>
    <r>
      <rPr>
        <sz val="10.5"/>
        <rFont val="宋体"/>
        <family val="3"/>
        <charset val="134"/>
      </rPr>
      <t>孔祥安妮</t>
    </r>
  </si>
  <si>
    <r>
      <rPr>
        <sz val="10.5"/>
        <rFont val="宋体"/>
        <family val="3"/>
        <charset val="134"/>
      </rPr>
      <t>王仪</t>
    </r>
  </si>
  <si>
    <r>
      <rPr>
        <sz val="10.5"/>
        <rFont val="宋体"/>
        <family val="3"/>
        <charset val="134"/>
      </rPr>
      <t>药物分析</t>
    </r>
  </si>
  <si>
    <r>
      <rPr>
        <sz val="10.5"/>
        <rFont val="宋体"/>
        <family val="3"/>
        <charset val="134"/>
      </rPr>
      <t>邹云婷</t>
    </r>
  </si>
  <si>
    <r>
      <rPr>
        <sz val="10.5"/>
        <rFont val="宋体"/>
        <family val="3"/>
        <charset val="134"/>
      </rPr>
      <t>黄菁菁</t>
    </r>
  </si>
  <si>
    <r>
      <rPr>
        <sz val="10.5"/>
        <rFont val="宋体"/>
        <family val="3"/>
        <charset val="134"/>
      </rPr>
      <t>戴沔莹</t>
    </r>
  </si>
  <si>
    <r>
      <rPr>
        <sz val="10.5"/>
        <rFont val="宋体"/>
        <family val="3"/>
        <charset val="134"/>
      </rPr>
      <t>冯婧雯</t>
    </r>
  </si>
  <si>
    <r>
      <rPr>
        <sz val="10.5"/>
        <rFont val="宋体"/>
        <family val="3"/>
        <charset val="134"/>
      </rPr>
      <t>郜默涵</t>
    </r>
  </si>
  <si>
    <r>
      <rPr>
        <sz val="10.5"/>
        <rFont val="宋体"/>
        <family val="3"/>
        <charset val="134"/>
      </rPr>
      <t>彭川</t>
    </r>
  </si>
  <si>
    <r>
      <rPr>
        <sz val="10.5"/>
        <rFont val="宋体"/>
        <family val="3"/>
        <charset val="134"/>
      </rPr>
      <t>唐琦</t>
    </r>
  </si>
  <si>
    <r>
      <rPr>
        <sz val="10.5"/>
        <rFont val="宋体"/>
        <family val="3"/>
        <charset val="134"/>
      </rPr>
      <t>王旭东</t>
    </r>
  </si>
  <si>
    <r>
      <rPr>
        <sz val="10.5"/>
        <rFont val="宋体"/>
        <family val="3"/>
        <charset val="134"/>
      </rPr>
      <t>王智</t>
    </r>
  </si>
  <si>
    <r>
      <rPr>
        <sz val="10.5"/>
        <rFont val="宋体"/>
        <family val="3"/>
        <charset val="134"/>
      </rPr>
      <t>周鑫</t>
    </r>
  </si>
  <si>
    <r>
      <rPr>
        <sz val="10.5"/>
        <rFont val="宋体"/>
        <family val="3"/>
        <charset val="134"/>
      </rPr>
      <t>朱航平</t>
    </r>
  </si>
  <si>
    <r>
      <rPr>
        <sz val="10.5"/>
        <rFont val="宋体"/>
        <family val="3"/>
        <charset val="134"/>
      </rPr>
      <t>韩晓阳</t>
    </r>
  </si>
  <si>
    <r>
      <rPr>
        <sz val="10.5"/>
        <rFont val="宋体"/>
        <family val="3"/>
        <charset val="134"/>
      </rPr>
      <t>张衍珂</t>
    </r>
  </si>
  <si>
    <r>
      <rPr>
        <sz val="10.5"/>
        <rFont val="宋体"/>
        <family val="3"/>
        <charset val="134"/>
      </rPr>
      <t>宋昊</t>
    </r>
  </si>
  <si>
    <r>
      <rPr>
        <sz val="10.5"/>
        <rFont val="宋体"/>
        <family val="3"/>
        <charset val="134"/>
      </rPr>
      <t>袁昊</t>
    </r>
  </si>
  <si>
    <r>
      <rPr>
        <sz val="10.5"/>
        <rFont val="宋体"/>
        <family val="3"/>
        <charset val="134"/>
      </rPr>
      <t>范中姣</t>
    </r>
  </si>
  <si>
    <r>
      <rPr>
        <sz val="10.5"/>
        <rFont val="宋体"/>
        <family val="3"/>
        <charset val="134"/>
      </rPr>
      <t>刘少丰</t>
    </r>
  </si>
  <si>
    <r>
      <rPr>
        <sz val="10.5"/>
        <rFont val="宋体"/>
        <family val="3"/>
        <charset val="134"/>
      </rPr>
      <t>张雨凝</t>
    </r>
  </si>
  <si>
    <r>
      <rPr>
        <sz val="10.5"/>
        <rFont val="宋体"/>
        <family val="3"/>
        <charset val="134"/>
      </rPr>
      <t>陈洁茹</t>
    </r>
  </si>
  <si>
    <r>
      <rPr>
        <sz val="10.5"/>
        <rFont val="宋体"/>
        <family val="3"/>
        <charset val="134"/>
      </rPr>
      <t>袁子婷</t>
    </r>
  </si>
  <si>
    <r>
      <rPr>
        <sz val="10.5"/>
        <rFont val="宋体"/>
        <family val="3"/>
        <charset val="134"/>
      </rPr>
      <t>王若雨</t>
    </r>
  </si>
  <si>
    <r>
      <rPr>
        <sz val="10.5"/>
        <rFont val="宋体"/>
        <family val="3"/>
        <charset val="134"/>
      </rPr>
      <t>中药学</t>
    </r>
  </si>
  <si>
    <t>兰丽容</t>
  </si>
  <si>
    <t>药学类</t>
  </si>
  <si>
    <t>信息管理与信息系统</t>
  </si>
  <si>
    <t>顾馨月</t>
  </si>
  <si>
    <t>药学类（生物技术与海洋药学方向）</t>
  </si>
  <si>
    <t>11（7.43%）</t>
  </si>
  <si>
    <t>陈其凡</t>
  </si>
  <si>
    <t>14（9.46%）</t>
  </si>
  <si>
    <t>王梓旭</t>
  </si>
  <si>
    <t>7（4.73%）</t>
  </si>
  <si>
    <t>何茹月</t>
  </si>
  <si>
    <t>18（12.16%）</t>
  </si>
  <si>
    <t>陈曦</t>
  </si>
  <si>
    <t>4（2.7%）</t>
  </si>
  <si>
    <t>刘婕</t>
  </si>
  <si>
    <t>20（13.51％）</t>
  </si>
  <si>
    <t>曾皓杨</t>
  </si>
  <si>
    <t>2（1.35%）</t>
  </si>
  <si>
    <t>邓欣</t>
  </si>
  <si>
    <t>9（6.08%）</t>
  </si>
  <si>
    <t>许晨曦</t>
  </si>
  <si>
    <t>3（2.03%）</t>
  </si>
  <si>
    <t>张恒俣</t>
  </si>
  <si>
    <t>24（16.22%）</t>
  </si>
  <si>
    <t>张万鹏</t>
  </si>
  <si>
    <t>10（6.76%）</t>
  </si>
  <si>
    <t>陈颜</t>
  </si>
  <si>
    <t>生物制药</t>
  </si>
  <si>
    <t>20（10.2%）</t>
  </si>
  <si>
    <t>刘雨</t>
  </si>
  <si>
    <t>22（11.3%）</t>
  </si>
  <si>
    <t>李文齐</t>
  </si>
  <si>
    <t>21（10.8%）</t>
  </si>
  <si>
    <t>邓世伟</t>
  </si>
  <si>
    <t>5（5%）</t>
  </si>
  <si>
    <t>药学</t>
    <phoneticPr fontId="2" type="noConversion"/>
  </si>
  <si>
    <t>吴瑶璐</t>
  </si>
  <si>
    <t>经济管理试验班</t>
  </si>
  <si>
    <t>77（13.7%）</t>
  </si>
  <si>
    <t>张腾</t>
  </si>
  <si>
    <t>经济管理实验班</t>
  </si>
  <si>
    <t>穆峣</t>
  </si>
  <si>
    <t>经管试验班</t>
  </si>
  <si>
    <t>杜嘉晰</t>
  </si>
  <si>
    <t>孟馨平</t>
  </si>
  <si>
    <t>邵泰航</t>
  </si>
  <si>
    <t>叶倩利</t>
  </si>
  <si>
    <t>经济管理试验班（医药方向）</t>
  </si>
  <si>
    <t>姚丹</t>
  </si>
  <si>
    <t>英语专业</t>
    <phoneticPr fontId="6" type="noConversion"/>
  </si>
  <si>
    <t>付洁雅</t>
    <phoneticPr fontId="6" type="noConversion"/>
  </si>
  <si>
    <t>英语专业</t>
    <phoneticPr fontId="6" type="noConversion"/>
  </si>
  <si>
    <t>邱好迪</t>
  </si>
  <si>
    <t>王熙敏</t>
    <phoneticPr fontId="2" type="noConversion"/>
  </si>
  <si>
    <t>鲁竞</t>
    <phoneticPr fontId="2" type="noConversion"/>
  </si>
  <si>
    <t>药物分析</t>
    <phoneticPr fontId="2" type="noConversion"/>
  </si>
  <si>
    <t>陶伟</t>
    <phoneticPr fontId="2" type="noConversion"/>
  </si>
  <si>
    <t>王康懿</t>
  </si>
  <si>
    <t>龚榆钧</t>
  </si>
  <si>
    <t>周徐睿</t>
  </si>
  <si>
    <t>吴丽</t>
  </si>
  <si>
    <t>颜心怡</t>
  </si>
  <si>
    <t>黄佳媛</t>
  </si>
  <si>
    <t>何星月</t>
  </si>
  <si>
    <t>药物制剂</t>
    <phoneticPr fontId="6" type="noConversion"/>
  </si>
  <si>
    <t>周蔓珍</t>
  </si>
  <si>
    <t>陆奕霜</t>
  </si>
  <si>
    <t>中药学</t>
  </si>
  <si>
    <t>李笑莹</t>
  </si>
  <si>
    <t>经济管理试验班（医药方向）</t>
    <phoneticPr fontId="2" type="noConversion"/>
  </si>
  <si>
    <t>王甲乐</t>
  </si>
  <si>
    <t>张健菲</t>
    <phoneticPr fontId="2" type="noConversion"/>
  </si>
  <si>
    <t>中药学</t>
    <phoneticPr fontId="2" type="noConversion"/>
  </si>
  <si>
    <r>
      <rPr>
        <sz val="10"/>
        <color theme="1"/>
        <rFont val="宋体"/>
        <family val="3"/>
        <charset val="134"/>
        <scheme val="minor"/>
      </rPr>
      <t>71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12.50%</t>
    </r>
    <r>
      <rPr>
        <sz val="10"/>
        <color theme="1"/>
        <rFont val="宋体"/>
        <family val="3"/>
        <charset val="134"/>
      </rPr>
      <t>）</t>
    </r>
  </si>
  <si>
    <r>
      <rPr>
        <sz val="10"/>
        <color theme="1"/>
        <rFont val="宋体"/>
        <family val="3"/>
        <charset val="134"/>
        <scheme val="minor"/>
      </rPr>
      <t>107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18.9</t>
    </r>
    <r>
      <rPr>
        <sz val="10"/>
        <color theme="1"/>
        <rFont val="宋体"/>
        <family val="3"/>
        <charset val="134"/>
      </rPr>
      <t>％）</t>
    </r>
  </si>
  <si>
    <r>
      <rPr>
        <sz val="10"/>
        <color theme="1"/>
        <rFont val="宋体"/>
        <family val="3"/>
        <charset val="134"/>
        <scheme val="minor"/>
      </rPr>
      <t>33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5.8%</t>
    </r>
    <r>
      <rPr>
        <sz val="10"/>
        <color theme="1"/>
        <rFont val="宋体"/>
        <family val="3"/>
        <charset val="134"/>
      </rPr>
      <t>）</t>
    </r>
  </si>
  <si>
    <r>
      <rPr>
        <sz val="10"/>
        <color theme="1"/>
        <rFont val="宋体"/>
        <family val="3"/>
        <charset val="134"/>
        <scheme val="minor"/>
      </rPr>
      <t>27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4.77%</t>
    </r>
    <r>
      <rPr>
        <sz val="10"/>
        <color theme="1"/>
        <rFont val="宋体"/>
        <family val="3"/>
        <charset val="134"/>
      </rPr>
      <t>）</t>
    </r>
  </si>
  <si>
    <r>
      <rPr>
        <sz val="10"/>
        <color theme="1"/>
        <rFont val="宋体"/>
        <family val="3"/>
        <charset val="134"/>
        <scheme val="minor"/>
      </rPr>
      <t>40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7%</t>
    </r>
    <r>
      <rPr>
        <sz val="10"/>
        <color theme="1"/>
        <rFont val="宋体"/>
        <family val="3"/>
        <charset val="134"/>
      </rPr>
      <t>）</t>
    </r>
  </si>
  <si>
    <r>
      <t>112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19.80%</t>
    </r>
    <r>
      <rPr>
        <sz val="10"/>
        <color theme="1"/>
        <rFont val="宋体"/>
        <family val="3"/>
        <charset val="134"/>
      </rPr>
      <t>）</t>
    </r>
  </si>
  <si>
    <t>药学</t>
    <phoneticPr fontId="6" type="noConversion"/>
  </si>
  <si>
    <t>药学</t>
    <phoneticPr fontId="2" type="noConversion"/>
  </si>
  <si>
    <t>英语专业</t>
    <phoneticPr fontId="2" type="noConversion"/>
  </si>
  <si>
    <t>臧小萌</t>
  </si>
  <si>
    <t>英语</t>
  </si>
  <si>
    <t>国际经济与贸易</t>
  </si>
  <si>
    <t>22（22%）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</si>
</sst>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scheme val="minor"/>
    </font>
    <font>
      <sz val="14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8"/>
      <color theme="1"/>
      <name val="方正小标宋_GBK"/>
      <family val="4"/>
      <charset val="134"/>
    </font>
    <font>
      <sz val="12"/>
      <color theme="1"/>
      <name val="黑体"/>
      <family val="3"/>
      <charset val="134"/>
    </font>
    <font>
      <sz val="10.5"/>
      <name val="宋体"/>
      <family val="3"/>
      <charset val="134"/>
    </font>
    <font>
      <sz val="9"/>
      <name val="宋体"/>
      <family val="3"/>
      <charset val="134"/>
    </font>
    <font>
      <sz val="10.5"/>
      <name val="Times New Roman"/>
      <family val="1"/>
    </font>
    <font>
      <sz val="10"/>
      <name val="Times New Roman"/>
      <family val="1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0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workbookViewId="0">
      <selection activeCell="J14" sqref="J14"/>
    </sheetView>
  </sheetViews>
  <sheetFormatPr defaultRowHeight="13.5"/>
  <cols>
    <col min="2" max="2" width="14" customWidth="1"/>
    <col min="4" max="4" width="31.125" customWidth="1"/>
    <col min="5" max="5" width="22" customWidth="1"/>
    <col min="6" max="6" width="21.125" customWidth="1"/>
    <col min="7" max="7" width="16.625" customWidth="1"/>
  </cols>
  <sheetData>
    <row r="1" spans="1:7" ht="18.75">
      <c r="A1" s="1" t="s">
        <v>0</v>
      </c>
    </row>
    <row r="2" spans="1:7" ht="22.5">
      <c r="A2" s="3" t="s">
        <v>8</v>
      </c>
      <c r="B2" s="3"/>
      <c r="C2" s="3"/>
      <c r="D2" s="3"/>
      <c r="E2" s="3"/>
      <c r="F2" s="3"/>
      <c r="G2" s="3"/>
    </row>
    <row r="3" spans="1:7" ht="28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>
      <c r="A4" s="4">
        <v>1</v>
      </c>
      <c r="B4" s="5">
        <v>2020171091</v>
      </c>
      <c r="C4" s="5" t="s">
        <v>156</v>
      </c>
      <c r="D4" s="5" t="s">
        <v>157</v>
      </c>
      <c r="E4" s="5" t="s">
        <v>158</v>
      </c>
      <c r="F4" s="7">
        <v>88.08</v>
      </c>
      <c r="G4" s="6" t="s">
        <v>159</v>
      </c>
    </row>
    <row r="5" spans="1:7">
      <c r="A5" s="4">
        <v>2</v>
      </c>
      <c r="B5" s="5">
        <v>2020171394</v>
      </c>
      <c r="C5" s="5" t="s">
        <v>120</v>
      </c>
      <c r="D5" s="5" t="s">
        <v>121</v>
      </c>
      <c r="E5" s="5" t="s">
        <v>101</v>
      </c>
      <c r="F5" s="7">
        <v>90.277500000000003</v>
      </c>
      <c r="G5" s="6">
        <v>3.9E-2</v>
      </c>
    </row>
    <row r="6" spans="1:7">
      <c r="A6" s="4">
        <v>3</v>
      </c>
      <c r="B6" s="5">
        <v>2020170369</v>
      </c>
      <c r="C6" s="5" t="s">
        <v>113</v>
      </c>
      <c r="D6" s="5" t="s">
        <v>114</v>
      </c>
      <c r="E6" s="5" t="s">
        <v>101</v>
      </c>
      <c r="F6" s="7">
        <v>87.97</v>
      </c>
      <c r="G6" s="6" t="s">
        <v>147</v>
      </c>
    </row>
    <row r="7" spans="1:7">
      <c r="A7" s="4">
        <v>4</v>
      </c>
      <c r="B7" s="5">
        <v>2020170007</v>
      </c>
      <c r="C7" s="5" t="s">
        <v>40</v>
      </c>
      <c r="D7" s="5" t="s">
        <v>38</v>
      </c>
      <c r="E7" s="5" t="s">
        <v>37</v>
      </c>
      <c r="F7" s="7">
        <v>87.95</v>
      </c>
      <c r="G7" s="6">
        <v>8.5999999999999993E-2</v>
      </c>
    </row>
    <row r="8" spans="1:7">
      <c r="A8" s="4">
        <v>5</v>
      </c>
      <c r="B8" s="5">
        <v>2020172374</v>
      </c>
      <c r="C8" s="5" t="s">
        <v>39</v>
      </c>
      <c r="D8" s="5" t="s">
        <v>38</v>
      </c>
      <c r="E8" s="5" t="s">
        <v>37</v>
      </c>
      <c r="F8" s="7">
        <v>87.82</v>
      </c>
      <c r="G8" s="6">
        <v>9.3100000000000002E-2</v>
      </c>
    </row>
    <row r="9" spans="1:7">
      <c r="A9" s="4">
        <v>6</v>
      </c>
      <c r="B9" s="5">
        <v>2020171416</v>
      </c>
      <c r="C9" s="5" t="s">
        <v>74</v>
      </c>
      <c r="D9" s="5" t="s">
        <v>75</v>
      </c>
      <c r="E9" s="5" t="s">
        <v>76</v>
      </c>
      <c r="F9" s="7">
        <v>87.47</v>
      </c>
      <c r="G9" s="6">
        <v>0.24</v>
      </c>
    </row>
    <row r="10" spans="1:7">
      <c r="A10" s="4">
        <v>7</v>
      </c>
      <c r="B10" s="5">
        <v>2020170234</v>
      </c>
      <c r="C10" s="5" t="s">
        <v>135</v>
      </c>
      <c r="D10" s="5" t="s">
        <v>111</v>
      </c>
      <c r="E10" s="5" t="s">
        <v>28</v>
      </c>
      <c r="F10" s="7">
        <v>90.491299999999995</v>
      </c>
      <c r="G10" s="6">
        <f>17/564</f>
        <v>3.0141843971631204E-2</v>
      </c>
    </row>
    <row r="11" spans="1:7">
      <c r="A11" s="4">
        <v>8</v>
      </c>
      <c r="B11" s="5">
        <v>2020170401</v>
      </c>
      <c r="C11" s="5" t="s">
        <v>119</v>
      </c>
      <c r="D11" s="5" t="s">
        <v>111</v>
      </c>
      <c r="E11" s="5" t="s">
        <v>28</v>
      </c>
      <c r="F11" s="7">
        <v>89.55</v>
      </c>
      <c r="G11" s="6" t="s">
        <v>151</v>
      </c>
    </row>
    <row r="12" spans="1:7">
      <c r="A12" s="4">
        <v>9</v>
      </c>
      <c r="B12" s="5">
        <v>2020170844</v>
      </c>
      <c r="C12" s="5" t="s">
        <v>50</v>
      </c>
      <c r="D12" s="5" t="s">
        <v>38</v>
      </c>
      <c r="E12" s="5" t="s">
        <v>51</v>
      </c>
      <c r="F12" s="7">
        <v>89.42</v>
      </c>
      <c r="G12" s="6">
        <v>3.2199999999999999E-2</v>
      </c>
    </row>
    <row r="13" spans="1:7">
      <c r="A13" s="4">
        <v>10</v>
      </c>
      <c r="B13" s="5">
        <v>2020171785</v>
      </c>
      <c r="C13" s="5" t="s">
        <v>139</v>
      </c>
      <c r="D13" s="5" t="s">
        <v>114</v>
      </c>
      <c r="E13" s="5" t="s">
        <v>28</v>
      </c>
      <c r="F13" s="7">
        <v>88.005799999999994</v>
      </c>
      <c r="G13" s="6">
        <f>69/564</f>
        <v>0.12234042553191489</v>
      </c>
    </row>
    <row r="14" spans="1:7">
      <c r="A14" s="4">
        <v>11</v>
      </c>
      <c r="B14" s="5">
        <v>2020170479</v>
      </c>
      <c r="C14" s="5" t="s">
        <v>128</v>
      </c>
      <c r="D14" s="5" t="s">
        <v>121</v>
      </c>
      <c r="E14" s="5" t="s">
        <v>129</v>
      </c>
      <c r="F14" s="7">
        <v>87.676299999999998</v>
      </c>
      <c r="G14" s="6">
        <v>0.1348</v>
      </c>
    </row>
    <row r="15" spans="1:7">
      <c r="A15" s="4">
        <v>12</v>
      </c>
      <c r="B15" s="5">
        <v>2020170487</v>
      </c>
      <c r="C15" s="5" t="s">
        <v>68</v>
      </c>
      <c r="D15" s="5" t="s">
        <v>38</v>
      </c>
      <c r="E15" s="5" t="s">
        <v>51</v>
      </c>
      <c r="F15" s="7">
        <v>87.29</v>
      </c>
      <c r="G15" s="6">
        <v>0.1075</v>
      </c>
    </row>
    <row r="16" spans="1:7">
      <c r="A16" s="4">
        <v>13</v>
      </c>
      <c r="B16" s="5">
        <v>2020170823</v>
      </c>
      <c r="C16" s="5" t="s">
        <v>63</v>
      </c>
      <c r="D16" s="5" t="s">
        <v>38</v>
      </c>
      <c r="E16" s="5" t="s">
        <v>51</v>
      </c>
      <c r="F16" s="7">
        <v>87.29</v>
      </c>
      <c r="G16" s="6">
        <v>0.1075</v>
      </c>
    </row>
    <row r="17" spans="1:7">
      <c r="A17" s="4">
        <v>14</v>
      </c>
      <c r="B17" s="5">
        <v>2020171168</v>
      </c>
      <c r="C17" s="5" t="s">
        <v>130</v>
      </c>
      <c r="D17" s="5" t="s">
        <v>121</v>
      </c>
      <c r="E17" s="5" t="s">
        <v>129</v>
      </c>
      <c r="F17" s="7">
        <v>87.046199999999999</v>
      </c>
      <c r="G17" s="6">
        <v>0.17199999999999999</v>
      </c>
    </row>
    <row r="18" spans="1:7">
      <c r="A18" s="4">
        <v>15</v>
      </c>
      <c r="B18" s="5">
        <v>2020170220</v>
      </c>
      <c r="C18" s="5" t="s">
        <v>96</v>
      </c>
      <c r="D18" s="5" t="s">
        <v>78</v>
      </c>
      <c r="E18" s="5" t="s">
        <v>28</v>
      </c>
      <c r="F18" s="7">
        <v>86.472399999999993</v>
      </c>
      <c r="G18" s="6" t="s">
        <v>97</v>
      </c>
    </row>
    <row r="19" spans="1:7">
      <c r="A19" s="4">
        <v>16</v>
      </c>
      <c r="B19" s="5">
        <v>2020171764</v>
      </c>
      <c r="C19" s="5" t="s">
        <v>27</v>
      </c>
      <c r="D19" s="5" t="s">
        <v>10</v>
      </c>
      <c r="E19" s="5" t="s">
        <v>28</v>
      </c>
      <c r="F19" s="7">
        <v>86.03</v>
      </c>
      <c r="G19" s="6">
        <v>0.1794</v>
      </c>
    </row>
    <row r="20" spans="1:7">
      <c r="A20" s="4">
        <v>17</v>
      </c>
      <c r="B20" s="5">
        <v>2020171241</v>
      </c>
      <c r="C20" s="5" t="s">
        <v>67</v>
      </c>
      <c r="D20" s="5" t="s">
        <v>38</v>
      </c>
      <c r="E20" s="5" t="s">
        <v>51</v>
      </c>
      <c r="F20" s="7">
        <v>85.98</v>
      </c>
      <c r="G20" s="6">
        <v>0.17100000000000001</v>
      </c>
    </row>
    <row r="21" spans="1:7">
      <c r="A21" s="4">
        <v>18</v>
      </c>
      <c r="B21" s="5">
        <v>2020170057</v>
      </c>
      <c r="C21" s="5" t="s">
        <v>23</v>
      </c>
      <c r="D21" s="5" t="s">
        <v>10</v>
      </c>
      <c r="E21" s="5" t="s">
        <v>12</v>
      </c>
      <c r="F21" s="7">
        <v>91.41</v>
      </c>
      <c r="G21" s="6">
        <v>1.7899999999999999E-2</v>
      </c>
    </row>
    <row r="22" spans="1:7">
      <c r="A22" s="4">
        <v>19</v>
      </c>
      <c r="B22" s="5">
        <v>2020170102</v>
      </c>
      <c r="C22" s="5" t="s">
        <v>62</v>
      </c>
      <c r="D22" s="5" t="s">
        <v>38</v>
      </c>
      <c r="E22" s="5" t="s">
        <v>44</v>
      </c>
      <c r="F22" s="7">
        <v>90.72</v>
      </c>
      <c r="G22" s="6">
        <v>1.0800000000000001E-2</v>
      </c>
    </row>
    <row r="23" spans="1:7">
      <c r="A23" s="4">
        <v>20</v>
      </c>
      <c r="B23" s="5">
        <v>2020172138</v>
      </c>
      <c r="C23" s="5" t="s">
        <v>59</v>
      </c>
      <c r="D23" s="5" t="s">
        <v>38</v>
      </c>
      <c r="E23" s="5" t="s">
        <v>44</v>
      </c>
      <c r="F23" s="7">
        <v>89.64</v>
      </c>
      <c r="G23" s="6">
        <v>2.50896057E-2</v>
      </c>
    </row>
    <row r="24" spans="1:7">
      <c r="A24" s="4">
        <v>21</v>
      </c>
      <c r="B24" s="5">
        <v>2020171339</v>
      </c>
      <c r="C24" s="5" t="s">
        <v>43</v>
      </c>
      <c r="D24" s="5" t="s">
        <v>38</v>
      </c>
      <c r="E24" s="5" t="s">
        <v>44</v>
      </c>
      <c r="F24" s="7">
        <v>89.32</v>
      </c>
      <c r="G24" s="6">
        <v>3.5799999999999998E-2</v>
      </c>
    </row>
    <row r="25" spans="1:7">
      <c r="A25" s="4">
        <v>22</v>
      </c>
      <c r="B25" s="5">
        <v>2020171514</v>
      </c>
      <c r="C25" s="5" t="s">
        <v>11</v>
      </c>
      <c r="D25" s="5" t="s">
        <v>10</v>
      </c>
      <c r="E25" s="5" t="s">
        <v>12</v>
      </c>
      <c r="F25" s="7">
        <v>88.9</v>
      </c>
      <c r="G25" s="6">
        <v>0.06</v>
      </c>
    </row>
    <row r="26" spans="1:7">
      <c r="A26" s="4">
        <v>23</v>
      </c>
      <c r="B26" s="5">
        <v>2020171793</v>
      </c>
      <c r="C26" s="5" t="s">
        <v>57</v>
      </c>
      <c r="D26" s="5" t="s">
        <v>38</v>
      </c>
      <c r="E26" s="5" t="s">
        <v>44</v>
      </c>
      <c r="F26" s="7">
        <v>88.9</v>
      </c>
      <c r="G26" s="6">
        <v>0.05</v>
      </c>
    </row>
    <row r="27" spans="1:7">
      <c r="A27" s="4">
        <v>24</v>
      </c>
      <c r="B27" s="5">
        <v>2020172148</v>
      </c>
      <c r="C27" s="5" t="s">
        <v>60</v>
      </c>
      <c r="D27" s="5" t="s">
        <v>38</v>
      </c>
      <c r="E27" s="5" t="s">
        <v>44</v>
      </c>
      <c r="F27" s="7">
        <v>88.54</v>
      </c>
      <c r="G27" s="6">
        <v>6.8000000000000005E-2</v>
      </c>
    </row>
    <row r="28" spans="1:7">
      <c r="A28" s="4">
        <v>25</v>
      </c>
      <c r="B28" s="5">
        <v>2020172361</v>
      </c>
      <c r="C28" s="5" t="s">
        <v>98</v>
      </c>
      <c r="D28" s="5" t="s">
        <v>78</v>
      </c>
      <c r="E28" s="5" t="s">
        <v>12</v>
      </c>
      <c r="F28" s="7">
        <v>87.920199999999994</v>
      </c>
      <c r="G28" s="6" t="s">
        <v>99</v>
      </c>
    </row>
    <row r="29" spans="1:7">
      <c r="A29" s="4">
        <v>26</v>
      </c>
      <c r="B29" s="5">
        <v>2020171153</v>
      </c>
      <c r="C29" s="5" t="s">
        <v>64</v>
      </c>
      <c r="D29" s="5" t="s">
        <v>38</v>
      </c>
      <c r="E29" s="5" t="s">
        <v>44</v>
      </c>
      <c r="F29" s="7">
        <v>87.8</v>
      </c>
      <c r="G29" s="6">
        <v>9.6799999999999997E-2</v>
      </c>
    </row>
    <row r="30" spans="1:7">
      <c r="A30" s="4">
        <v>27</v>
      </c>
      <c r="B30" s="5">
        <v>2020171272</v>
      </c>
      <c r="C30" s="5" t="s">
        <v>80</v>
      </c>
      <c r="D30" s="5" t="s">
        <v>78</v>
      </c>
      <c r="E30" s="5" t="s">
        <v>12</v>
      </c>
      <c r="F30" s="7">
        <v>87.319000000000003</v>
      </c>
      <c r="G30" s="6" t="s">
        <v>81</v>
      </c>
    </row>
    <row r="31" spans="1:7">
      <c r="A31" s="4">
        <v>28</v>
      </c>
      <c r="B31" s="5">
        <v>2020171154</v>
      </c>
      <c r="C31" s="5" t="s">
        <v>115</v>
      </c>
      <c r="D31" s="5" t="s">
        <v>116</v>
      </c>
      <c r="E31" s="5" t="s">
        <v>12</v>
      </c>
      <c r="F31" s="7">
        <v>86.83</v>
      </c>
      <c r="G31" s="6" t="s">
        <v>148</v>
      </c>
    </row>
    <row r="32" spans="1:7">
      <c r="A32" s="4">
        <v>29</v>
      </c>
      <c r="B32" s="5">
        <v>2020172331</v>
      </c>
      <c r="C32" s="5" t="s">
        <v>105</v>
      </c>
      <c r="D32" s="5" t="s">
        <v>101</v>
      </c>
      <c r="E32" s="5" t="s">
        <v>12</v>
      </c>
      <c r="F32" s="7">
        <v>86.82</v>
      </c>
      <c r="G32" s="6" t="s">
        <v>106</v>
      </c>
    </row>
    <row r="33" spans="1:7">
      <c r="A33" s="4">
        <v>30</v>
      </c>
      <c r="B33" s="5">
        <v>2020170141</v>
      </c>
      <c r="C33" s="5" t="s">
        <v>20</v>
      </c>
      <c r="D33" s="5" t="s">
        <v>10</v>
      </c>
      <c r="E33" s="5" t="s">
        <v>16</v>
      </c>
      <c r="F33" s="7">
        <v>92.27</v>
      </c>
      <c r="G33" s="6">
        <v>6.0000000000000001E-3</v>
      </c>
    </row>
    <row r="34" spans="1:7">
      <c r="A34" s="4">
        <v>31</v>
      </c>
      <c r="B34" s="5">
        <v>2020170345</v>
      </c>
      <c r="C34" s="5" t="s">
        <v>134</v>
      </c>
      <c r="D34" s="5" t="s">
        <v>111</v>
      </c>
      <c r="E34" s="5" t="s">
        <v>16</v>
      </c>
      <c r="F34" s="7">
        <v>91.751400000000004</v>
      </c>
      <c r="G34" s="6">
        <f>5/564</f>
        <v>8.8652482269503553E-3</v>
      </c>
    </row>
    <row r="35" spans="1:7">
      <c r="A35" s="4">
        <v>32</v>
      </c>
      <c r="B35" s="5">
        <v>2020170358</v>
      </c>
      <c r="C35" s="5" t="s">
        <v>94</v>
      </c>
      <c r="D35" s="5" t="s">
        <v>78</v>
      </c>
      <c r="E35" s="5" t="s">
        <v>16</v>
      </c>
      <c r="F35" s="7">
        <v>91.042900000000003</v>
      </c>
      <c r="G35" s="6" t="s">
        <v>95</v>
      </c>
    </row>
    <row r="36" spans="1:7">
      <c r="A36" s="4">
        <v>33</v>
      </c>
      <c r="B36" s="5">
        <v>2020170991</v>
      </c>
      <c r="C36" s="5" t="s">
        <v>41</v>
      </c>
      <c r="D36" s="5" t="s">
        <v>38</v>
      </c>
      <c r="E36" s="5" t="s">
        <v>42</v>
      </c>
      <c r="F36" s="7">
        <v>90.96</v>
      </c>
      <c r="G36" s="6">
        <v>7.1999999999999998E-3</v>
      </c>
    </row>
    <row r="37" spans="1:7">
      <c r="A37" s="4">
        <v>34</v>
      </c>
      <c r="B37" s="5">
        <v>2020170055</v>
      </c>
      <c r="C37" s="5" t="s">
        <v>137</v>
      </c>
      <c r="D37" s="5" t="s">
        <v>111</v>
      </c>
      <c r="E37" s="5" t="s">
        <v>138</v>
      </c>
      <c r="F37" s="7">
        <v>90.878600000000006</v>
      </c>
      <c r="G37" s="6">
        <f>13/564</f>
        <v>2.3049645390070921E-2</v>
      </c>
    </row>
    <row r="38" spans="1:7">
      <c r="A38" s="4">
        <v>35</v>
      </c>
      <c r="B38" s="5">
        <v>2020170976</v>
      </c>
      <c r="C38" s="5" t="s">
        <v>49</v>
      </c>
      <c r="D38" s="5" t="s">
        <v>38</v>
      </c>
      <c r="E38" s="5" t="s">
        <v>42</v>
      </c>
      <c r="F38" s="7">
        <v>90.41</v>
      </c>
      <c r="G38" s="6">
        <v>1.4E-2</v>
      </c>
    </row>
    <row r="39" spans="1:7">
      <c r="A39" s="4">
        <v>36</v>
      </c>
      <c r="B39" s="5">
        <v>2020172174</v>
      </c>
      <c r="C39" s="5" t="s">
        <v>26</v>
      </c>
      <c r="D39" s="5" t="s">
        <v>10</v>
      </c>
      <c r="E39" s="5" t="s">
        <v>16</v>
      </c>
      <c r="F39" s="7">
        <v>89.85</v>
      </c>
      <c r="G39" s="6">
        <v>4.48E-2</v>
      </c>
    </row>
    <row r="40" spans="1:7">
      <c r="A40" s="4">
        <v>37</v>
      </c>
      <c r="B40" s="5">
        <v>2020171760</v>
      </c>
      <c r="C40" s="5" t="s">
        <v>9</v>
      </c>
      <c r="D40" s="5" t="s">
        <v>10</v>
      </c>
      <c r="E40" s="5" t="s">
        <v>16</v>
      </c>
      <c r="F40" s="7">
        <v>89.46</v>
      </c>
      <c r="G40" s="6">
        <v>5.6000000000000001E-2</v>
      </c>
    </row>
    <row r="41" spans="1:7">
      <c r="A41" s="4">
        <v>38</v>
      </c>
      <c r="B41" s="5">
        <v>2020170221</v>
      </c>
      <c r="C41" s="5" t="s">
        <v>29</v>
      </c>
      <c r="D41" s="5" t="s">
        <v>10</v>
      </c>
      <c r="E41" s="5" t="s">
        <v>16</v>
      </c>
      <c r="F41" s="7">
        <v>88.7</v>
      </c>
      <c r="G41" s="6">
        <v>5.3800000000000001E-2</v>
      </c>
    </row>
    <row r="42" spans="1:7">
      <c r="A42" s="4">
        <v>39</v>
      </c>
      <c r="B42" s="5">
        <v>2020170426</v>
      </c>
      <c r="C42" s="5" t="s">
        <v>52</v>
      </c>
      <c r="D42" s="5" t="s">
        <v>38</v>
      </c>
      <c r="E42" s="5" t="s">
        <v>42</v>
      </c>
      <c r="F42" s="7">
        <v>88.6</v>
      </c>
      <c r="G42" s="6">
        <v>6.4500000000000002E-2</v>
      </c>
    </row>
    <row r="43" spans="1:7">
      <c r="A43" s="4">
        <v>40</v>
      </c>
      <c r="B43" s="5">
        <v>2020172729</v>
      </c>
      <c r="C43" s="5" t="s">
        <v>77</v>
      </c>
      <c r="D43" s="5" t="s">
        <v>78</v>
      </c>
      <c r="E43" s="5" t="s">
        <v>16</v>
      </c>
      <c r="F43" s="7">
        <v>87.883399999999995</v>
      </c>
      <c r="G43" s="6" t="s">
        <v>79</v>
      </c>
    </row>
    <row r="44" spans="1:7">
      <c r="A44" s="4">
        <v>41</v>
      </c>
      <c r="B44" s="5">
        <v>2020170407</v>
      </c>
      <c r="C44" s="5" t="s">
        <v>110</v>
      </c>
      <c r="D44" s="5" t="s">
        <v>111</v>
      </c>
      <c r="E44" s="5" t="s">
        <v>16</v>
      </c>
      <c r="F44" s="7">
        <v>87.66</v>
      </c>
      <c r="G44" s="6" t="s">
        <v>112</v>
      </c>
    </row>
    <row r="45" spans="1:7">
      <c r="A45" s="4">
        <v>42</v>
      </c>
      <c r="B45" s="5">
        <v>2020171207</v>
      </c>
      <c r="C45" s="5" t="s">
        <v>34</v>
      </c>
      <c r="D45" s="5" t="s">
        <v>35</v>
      </c>
      <c r="E45" s="5" t="s">
        <v>36</v>
      </c>
      <c r="F45" s="7">
        <v>87.41</v>
      </c>
      <c r="G45" s="6">
        <v>0.1053</v>
      </c>
    </row>
    <row r="46" spans="1:7">
      <c r="A46" s="4">
        <v>43</v>
      </c>
      <c r="B46" s="5">
        <v>2020171525</v>
      </c>
      <c r="C46" s="5" t="s">
        <v>17</v>
      </c>
      <c r="D46" s="5" t="s">
        <v>10</v>
      </c>
      <c r="E46" s="5" t="s">
        <v>16</v>
      </c>
      <c r="F46" s="7">
        <v>87.13</v>
      </c>
      <c r="G46" s="6">
        <v>0.12</v>
      </c>
    </row>
    <row r="47" spans="1:7">
      <c r="A47" s="4">
        <v>44</v>
      </c>
      <c r="B47" s="5">
        <v>2020171417</v>
      </c>
      <c r="C47" s="5" t="s">
        <v>100</v>
      </c>
      <c r="D47" s="5" t="s">
        <v>101</v>
      </c>
      <c r="E47" s="5" t="s">
        <v>16</v>
      </c>
      <c r="F47" s="7">
        <v>87.1</v>
      </c>
      <c r="G47" s="6" t="s">
        <v>102</v>
      </c>
    </row>
    <row r="48" spans="1:7">
      <c r="A48" s="4">
        <v>45</v>
      </c>
      <c r="B48" s="5">
        <v>2020171106</v>
      </c>
      <c r="C48" s="5" t="s">
        <v>84</v>
      </c>
      <c r="D48" s="5" t="s">
        <v>78</v>
      </c>
      <c r="E48" s="5" t="s">
        <v>16</v>
      </c>
      <c r="F48" s="7">
        <v>86.987700000000004</v>
      </c>
      <c r="G48" s="6" t="s">
        <v>85</v>
      </c>
    </row>
    <row r="49" spans="1:7">
      <c r="A49" s="4">
        <v>46</v>
      </c>
      <c r="B49" s="5">
        <v>2020172445</v>
      </c>
      <c r="C49" s="5" t="s">
        <v>15</v>
      </c>
      <c r="D49" s="5" t="s">
        <v>10</v>
      </c>
      <c r="E49" s="5" t="s">
        <v>16</v>
      </c>
      <c r="F49" s="7">
        <v>86.88</v>
      </c>
      <c r="G49" s="6">
        <v>0.13800000000000001</v>
      </c>
    </row>
    <row r="50" spans="1:7">
      <c r="A50" s="4">
        <v>47</v>
      </c>
      <c r="B50" s="5">
        <v>2020171606</v>
      </c>
      <c r="C50" s="5" t="s">
        <v>88</v>
      </c>
      <c r="D50" s="5" t="s">
        <v>78</v>
      </c>
      <c r="E50" s="5" t="s">
        <v>16</v>
      </c>
      <c r="F50" s="7">
        <v>86.601200000000006</v>
      </c>
      <c r="G50" s="6" t="s">
        <v>89</v>
      </c>
    </row>
    <row r="51" spans="1:7">
      <c r="A51" s="4">
        <v>48</v>
      </c>
      <c r="B51" s="5">
        <v>2020170135</v>
      </c>
      <c r="C51" s="5" t="s">
        <v>55</v>
      </c>
      <c r="D51" s="5" t="s">
        <v>38</v>
      </c>
      <c r="E51" s="5" t="s">
        <v>42</v>
      </c>
      <c r="F51" s="7">
        <v>86.49</v>
      </c>
      <c r="G51" s="6">
        <v>0.14699999999999999</v>
      </c>
    </row>
    <row r="52" spans="1:7">
      <c r="A52" s="4">
        <v>49</v>
      </c>
      <c r="B52" s="5">
        <v>2020172353</v>
      </c>
      <c r="C52" s="5" t="s">
        <v>48</v>
      </c>
      <c r="D52" s="5" t="s">
        <v>38</v>
      </c>
      <c r="E52" s="5" t="s">
        <v>42</v>
      </c>
      <c r="F52" s="7">
        <v>86.32</v>
      </c>
      <c r="G52" s="6">
        <v>0.15049999999999999</v>
      </c>
    </row>
    <row r="53" spans="1:7">
      <c r="A53" s="4">
        <v>50</v>
      </c>
      <c r="B53" s="5">
        <v>2020170455</v>
      </c>
      <c r="C53" s="5" t="s">
        <v>70</v>
      </c>
      <c r="D53" s="5" t="s">
        <v>38</v>
      </c>
      <c r="E53" s="5" t="s">
        <v>42</v>
      </c>
      <c r="F53" s="7">
        <v>85.77</v>
      </c>
      <c r="G53" s="6">
        <v>0.189</v>
      </c>
    </row>
    <row r="54" spans="1:7">
      <c r="A54" s="4">
        <v>51</v>
      </c>
      <c r="B54" s="5">
        <v>2020170439</v>
      </c>
      <c r="C54" s="5" t="s">
        <v>61</v>
      </c>
      <c r="D54" s="5" t="s">
        <v>38</v>
      </c>
      <c r="E54" s="5" t="s">
        <v>16</v>
      </c>
      <c r="F54" s="7">
        <v>85.76</v>
      </c>
      <c r="G54" s="6">
        <v>0.19699999999999998</v>
      </c>
    </row>
    <row r="55" spans="1:7">
      <c r="A55" s="4">
        <v>52</v>
      </c>
      <c r="B55" s="5">
        <v>2020171092</v>
      </c>
      <c r="C55" s="5" t="s">
        <v>18</v>
      </c>
      <c r="D55" s="5" t="s">
        <v>10</v>
      </c>
      <c r="E55" s="5" t="s">
        <v>14</v>
      </c>
      <c r="F55" s="7">
        <v>91.91</v>
      </c>
      <c r="G55" s="6">
        <v>8.9999999999999993E-3</v>
      </c>
    </row>
    <row r="56" spans="1:7">
      <c r="A56" s="4">
        <v>53</v>
      </c>
      <c r="B56" s="5">
        <v>2020171384</v>
      </c>
      <c r="C56" s="5" t="s">
        <v>30</v>
      </c>
      <c r="D56" s="5" t="s">
        <v>10</v>
      </c>
      <c r="E56" s="5" t="s">
        <v>14</v>
      </c>
      <c r="F56" s="7">
        <v>91.58</v>
      </c>
      <c r="G56" s="6">
        <v>1.5699999999999999E-2</v>
      </c>
    </row>
    <row r="57" spans="1:7">
      <c r="A57" s="4">
        <v>54</v>
      </c>
      <c r="B57" s="5">
        <v>2020170147</v>
      </c>
      <c r="C57" s="5" t="s">
        <v>133</v>
      </c>
      <c r="D57" s="5" t="s">
        <v>111</v>
      </c>
      <c r="E57" s="4" t="s">
        <v>153</v>
      </c>
      <c r="F57" s="7">
        <v>91.294799999999995</v>
      </c>
      <c r="G57" s="6">
        <f>7/564</f>
        <v>1.2411347517730497E-2</v>
      </c>
    </row>
    <row r="58" spans="1:7">
      <c r="A58" s="4">
        <v>55</v>
      </c>
      <c r="B58" s="5">
        <v>2020170260</v>
      </c>
      <c r="C58" s="5" t="s">
        <v>136</v>
      </c>
      <c r="D58" s="5" t="s">
        <v>111</v>
      </c>
      <c r="E58" s="4" t="s">
        <v>153</v>
      </c>
      <c r="F58" s="7">
        <v>91.161799999999999</v>
      </c>
      <c r="G58" s="6">
        <f>9/564</f>
        <v>1.5957446808510637E-2</v>
      </c>
    </row>
    <row r="59" spans="1:7">
      <c r="A59" s="4">
        <v>56</v>
      </c>
      <c r="B59" s="5">
        <v>2020170660</v>
      </c>
      <c r="C59" s="5" t="s">
        <v>90</v>
      </c>
      <c r="D59" s="5" t="s">
        <v>78</v>
      </c>
      <c r="E59" s="5" t="s">
        <v>14</v>
      </c>
      <c r="F59" s="7">
        <v>91.141099999999994</v>
      </c>
      <c r="G59" s="6" t="s">
        <v>91</v>
      </c>
    </row>
    <row r="60" spans="1:7">
      <c r="A60" s="4">
        <v>57</v>
      </c>
      <c r="B60" s="5">
        <v>2020172355</v>
      </c>
      <c r="C60" s="5" t="s">
        <v>127</v>
      </c>
      <c r="D60" s="5" t="s">
        <v>121</v>
      </c>
      <c r="E60" s="5" t="s">
        <v>14</v>
      </c>
      <c r="F60" s="7">
        <v>91.063599999999994</v>
      </c>
      <c r="G60" s="6">
        <v>1.95E-2</v>
      </c>
    </row>
    <row r="61" spans="1:7">
      <c r="A61" s="4">
        <v>58</v>
      </c>
      <c r="B61" s="5">
        <v>2020170889</v>
      </c>
      <c r="C61" s="5" t="s">
        <v>13</v>
      </c>
      <c r="D61" s="5" t="s">
        <v>10</v>
      </c>
      <c r="E61" s="5" t="s">
        <v>14</v>
      </c>
      <c r="F61" s="7">
        <v>90.73</v>
      </c>
      <c r="G61" s="6">
        <v>0.04</v>
      </c>
    </row>
    <row r="62" spans="1:7">
      <c r="A62" s="4">
        <v>59</v>
      </c>
      <c r="B62" s="5">
        <v>2020170475</v>
      </c>
      <c r="C62" s="5" t="s">
        <v>131</v>
      </c>
      <c r="D62" s="5" t="s">
        <v>111</v>
      </c>
      <c r="E62" s="4" t="s">
        <v>154</v>
      </c>
      <c r="F62" s="7">
        <v>90.341040462427742</v>
      </c>
      <c r="G62" s="6">
        <f>19/564</f>
        <v>3.3687943262411348E-2</v>
      </c>
    </row>
    <row r="63" spans="1:7">
      <c r="A63" s="4">
        <v>60</v>
      </c>
      <c r="B63" s="5">
        <v>2020171577</v>
      </c>
      <c r="C63" s="5" t="s">
        <v>31</v>
      </c>
      <c r="D63" s="5" t="s">
        <v>10</v>
      </c>
      <c r="E63" s="5" t="s">
        <v>14</v>
      </c>
      <c r="F63" s="7">
        <v>90.16</v>
      </c>
      <c r="G63" s="6">
        <v>4.0300000000000002E-2</v>
      </c>
    </row>
    <row r="64" spans="1:7">
      <c r="A64" s="4">
        <v>61</v>
      </c>
      <c r="B64" s="5">
        <v>2020172557</v>
      </c>
      <c r="C64" s="5" t="s">
        <v>86</v>
      </c>
      <c r="D64" s="5" t="s">
        <v>78</v>
      </c>
      <c r="E64" s="5" t="s">
        <v>14</v>
      </c>
      <c r="F64" s="7">
        <v>90.061300000000003</v>
      </c>
      <c r="G64" s="6" t="s">
        <v>87</v>
      </c>
    </row>
    <row r="65" spans="1:7">
      <c r="A65" s="4">
        <v>62</v>
      </c>
      <c r="B65" s="5">
        <v>2020171792</v>
      </c>
      <c r="C65" s="5" t="s">
        <v>132</v>
      </c>
      <c r="D65" s="5" t="s">
        <v>111</v>
      </c>
      <c r="E65" s="4" t="s">
        <v>154</v>
      </c>
      <c r="F65" s="7">
        <v>90.028899999999993</v>
      </c>
      <c r="G65" s="6">
        <f>26/564</f>
        <v>4.6099290780141841E-2</v>
      </c>
    </row>
    <row r="66" spans="1:7">
      <c r="A66" s="4">
        <v>63</v>
      </c>
      <c r="B66" s="5">
        <v>2020170806</v>
      </c>
      <c r="C66" s="5" t="s">
        <v>118</v>
      </c>
      <c r="D66" s="5" t="s">
        <v>116</v>
      </c>
      <c r="E66" s="5" t="s">
        <v>14</v>
      </c>
      <c r="F66" s="7">
        <v>89.98</v>
      </c>
      <c r="G66" s="6" t="s">
        <v>150</v>
      </c>
    </row>
    <row r="67" spans="1:7">
      <c r="A67" s="4">
        <v>64</v>
      </c>
      <c r="B67" s="5">
        <v>2020171736</v>
      </c>
      <c r="C67" s="5" t="s">
        <v>45</v>
      </c>
      <c r="D67" s="5" t="s">
        <v>38</v>
      </c>
      <c r="E67" s="5" t="s">
        <v>46</v>
      </c>
      <c r="F67" s="7">
        <v>89.94</v>
      </c>
      <c r="G67" s="6">
        <v>1.7899999999999999E-2</v>
      </c>
    </row>
    <row r="68" spans="1:7">
      <c r="A68" s="4">
        <v>65</v>
      </c>
      <c r="B68" s="5">
        <v>2020171904</v>
      </c>
      <c r="C68" s="5" t="s">
        <v>117</v>
      </c>
      <c r="D68" s="5" t="s">
        <v>116</v>
      </c>
      <c r="E68" s="5" t="s">
        <v>14</v>
      </c>
      <c r="F68" s="7">
        <v>89.77</v>
      </c>
      <c r="G68" s="6" t="s">
        <v>149</v>
      </c>
    </row>
    <row r="69" spans="1:7">
      <c r="A69" s="4">
        <v>66</v>
      </c>
      <c r="B69" s="5">
        <v>2020170665</v>
      </c>
      <c r="C69" s="5" t="s">
        <v>107</v>
      </c>
      <c r="D69" s="5" t="s">
        <v>101</v>
      </c>
      <c r="E69" s="4" t="s">
        <v>109</v>
      </c>
      <c r="F69" s="7">
        <v>89.34</v>
      </c>
      <c r="G69" s="6" t="s">
        <v>108</v>
      </c>
    </row>
    <row r="70" spans="1:7">
      <c r="A70" s="4">
        <v>67</v>
      </c>
      <c r="B70" s="5">
        <v>2020170119</v>
      </c>
      <c r="C70" s="5" t="s">
        <v>82</v>
      </c>
      <c r="D70" s="5" t="s">
        <v>78</v>
      </c>
      <c r="E70" s="5" t="s">
        <v>14</v>
      </c>
      <c r="F70" s="7">
        <v>89.300600000000003</v>
      </c>
      <c r="G70" s="6" t="s">
        <v>83</v>
      </c>
    </row>
    <row r="71" spans="1:7">
      <c r="A71" s="4">
        <v>68</v>
      </c>
      <c r="B71" s="5">
        <v>2020170833</v>
      </c>
      <c r="C71" s="5" t="s">
        <v>24</v>
      </c>
      <c r="D71" s="5" t="s">
        <v>10</v>
      </c>
      <c r="E71" s="5" t="s">
        <v>14</v>
      </c>
      <c r="F71" s="7">
        <v>88.97</v>
      </c>
      <c r="G71" s="6">
        <v>6.0499999999999998E-2</v>
      </c>
    </row>
    <row r="72" spans="1:7">
      <c r="A72" s="4">
        <v>69</v>
      </c>
      <c r="B72" s="5">
        <v>2020171149</v>
      </c>
      <c r="C72" s="5" t="s">
        <v>66</v>
      </c>
      <c r="D72" s="5" t="s">
        <v>38</v>
      </c>
      <c r="E72" s="5" t="s">
        <v>46</v>
      </c>
      <c r="F72" s="7">
        <v>88.79</v>
      </c>
      <c r="G72" s="6">
        <v>4.7E-2</v>
      </c>
    </row>
    <row r="73" spans="1:7">
      <c r="A73" s="4">
        <v>70</v>
      </c>
      <c r="B73" s="5">
        <v>2020171229</v>
      </c>
      <c r="C73" s="5" t="s">
        <v>58</v>
      </c>
      <c r="D73" s="5" t="s">
        <v>38</v>
      </c>
      <c r="E73" s="5" t="s">
        <v>46</v>
      </c>
      <c r="F73" s="7">
        <v>88.73</v>
      </c>
      <c r="G73" s="6">
        <v>5.3800000000000001E-2</v>
      </c>
    </row>
    <row r="74" spans="1:7">
      <c r="A74" s="4">
        <v>71</v>
      </c>
      <c r="B74" s="5">
        <v>2020170610</v>
      </c>
      <c r="C74" s="5" t="s">
        <v>65</v>
      </c>
      <c r="D74" s="5" t="s">
        <v>38</v>
      </c>
      <c r="E74" s="5" t="s">
        <v>46</v>
      </c>
      <c r="F74" s="7">
        <v>88.7</v>
      </c>
      <c r="G74" s="6">
        <v>5.7299999999999997E-2</v>
      </c>
    </row>
    <row r="75" spans="1:7">
      <c r="A75" s="4">
        <v>72</v>
      </c>
      <c r="B75" s="5">
        <v>2020171626</v>
      </c>
      <c r="C75" s="5" t="s">
        <v>92</v>
      </c>
      <c r="D75" s="5" t="s">
        <v>78</v>
      </c>
      <c r="E75" s="5" t="s">
        <v>14</v>
      </c>
      <c r="F75" s="7">
        <v>88.644199999999998</v>
      </c>
      <c r="G75" s="6" t="s">
        <v>93</v>
      </c>
    </row>
    <row r="76" spans="1:7">
      <c r="A76" s="4">
        <v>73</v>
      </c>
      <c r="B76" s="5">
        <v>2020170137</v>
      </c>
      <c r="C76" s="5" t="s">
        <v>71</v>
      </c>
      <c r="D76" s="5" t="s">
        <v>38</v>
      </c>
      <c r="E76" s="5" t="s">
        <v>46</v>
      </c>
      <c r="F76" s="7">
        <v>88.63</v>
      </c>
      <c r="G76" s="6">
        <v>6.0900000000000003E-2</v>
      </c>
    </row>
    <row r="77" spans="1:7">
      <c r="A77" s="4">
        <v>74</v>
      </c>
      <c r="B77" s="5">
        <v>2020171067</v>
      </c>
      <c r="C77" s="5" t="s">
        <v>54</v>
      </c>
      <c r="D77" s="5" t="s">
        <v>38</v>
      </c>
      <c r="E77" s="5" t="s">
        <v>46</v>
      </c>
      <c r="F77" s="7">
        <v>88.16</v>
      </c>
      <c r="G77" s="6">
        <v>7.4999999999999997E-2</v>
      </c>
    </row>
    <row r="78" spans="1:7">
      <c r="A78" s="4">
        <v>75</v>
      </c>
      <c r="B78" s="5">
        <v>2020170362</v>
      </c>
      <c r="C78" s="5" t="s">
        <v>56</v>
      </c>
      <c r="D78" s="5" t="s">
        <v>38</v>
      </c>
      <c r="E78" s="5" t="s">
        <v>46</v>
      </c>
      <c r="F78" s="7">
        <v>87.94</v>
      </c>
      <c r="G78" s="6">
        <v>0.09</v>
      </c>
    </row>
    <row r="79" spans="1:7">
      <c r="A79" s="4">
        <v>76</v>
      </c>
      <c r="B79" s="5">
        <v>2020170121</v>
      </c>
      <c r="C79" s="5" t="s">
        <v>126</v>
      </c>
      <c r="D79" s="5" t="s">
        <v>121</v>
      </c>
      <c r="E79" s="5" t="s">
        <v>14</v>
      </c>
      <c r="F79" s="7">
        <v>86.959500000000006</v>
      </c>
      <c r="G79" s="6">
        <v>0.17910000000000001</v>
      </c>
    </row>
    <row r="80" spans="1:7">
      <c r="A80" s="4">
        <v>77</v>
      </c>
      <c r="B80" s="5">
        <v>2020170075</v>
      </c>
      <c r="C80" s="5" t="s">
        <v>25</v>
      </c>
      <c r="D80" s="5" t="s">
        <v>10</v>
      </c>
      <c r="E80" s="5" t="s">
        <v>14</v>
      </c>
      <c r="F80" s="7">
        <v>86.92</v>
      </c>
      <c r="G80" s="6">
        <v>0.13450000000000001</v>
      </c>
    </row>
    <row r="81" spans="1:7">
      <c r="A81" s="4">
        <v>78</v>
      </c>
      <c r="B81" s="5">
        <v>2020171360</v>
      </c>
      <c r="C81" s="5" t="s">
        <v>47</v>
      </c>
      <c r="D81" s="5" t="s">
        <v>38</v>
      </c>
      <c r="E81" s="5" t="s">
        <v>46</v>
      </c>
      <c r="F81" s="7">
        <v>86.84</v>
      </c>
      <c r="G81" s="6">
        <v>0.129</v>
      </c>
    </row>
    <row r="82" spans="1:7">
      <c r="A82" s="4">
        <v>79</v>
      </c>
      <c r="B82" s="5">
        <v>2020172411</v>
      </c>
      <c r="C82" s="5" t="s">
        <v>22</v>
      </c>
      <c r="D82" s="5" t="s">
        <v>10</v>
      </c>
      <c r="E82" s="5" t="s">
        <v>14</v>
      </c>
      <c r="F82" s="7">
        <v>86.8</v>
      </c>
      <c r="G82" s="6">
        <v>0.15</v>
      </c>
    </row>
    <row r="83" spans="1:7">
      <c r="A83" s="4">
        <v>80</v>
      </c>
      <c r="B83" s="5">
        <v>2020172275</v>
      </c>
      <c r="C83" s="5" t="s">
        <v>69</v>
      </c>
      <c r="D83" s="5" t="s">
        <v>38</v>
      </c>
      <c r="E83" s="5" t="s">
        <v>46</v>
      </c>
      <c r="F83" s="7">
        <v>86.19</v>
      </c>
      <c r="G83" s="6">
        <v>0.15770000000000001</v>
      </c>
    </row>
    <row r="84" spans="1:7">
      <c r="A84" s="4">
        <v>81</v>
      </c>
      <c r="B84" s="5">
        <v>2020171343</v>
      </c>
      <c r="C84" s="5" t="s">
        <v>53</v>
      </c>
      <c r="D84" s="5" t="s">
        <v>38</v>
      </c>
      <c r="E84" s="5" t="s">
        <v>46</v>
      </c>
      <c r="F84" s="7">
        <v>86.13</v>
      </c>
      <c r="G84" s="6">
        <v>0.1648</v>
      </c>
    </row>
    <row r="85" spans="1:7">
      <c r="A85" s="4">
        <v>82</v>
      </c>
      <c r="B85" s="5">
        <v>2020172062</v>
      </c>
      <c r="C85" s="5" t="s">
        <v>103</v>
      </c>
      <c r="D85" s="5" t="s">
        <v>101</v>
      </c>
      <c r="E85" s="5" t="s">
        <v>14</v>
      </c>
      <c r="F85" s="7">
        <v>86.12</v>
      </c>
      <c r="G85" s="6" t="s">
        <v>104</v>
      </c>
    </row>
    <row r="86" spans="1:7">
      <c r="A86" s="4">
        <v>83</v>
      </c>
      <c r="B86" s="5">
        <v>2020170651</v>
      </c>
      <c r="C86" s="5" t="s">
        <v>21</v>
      </c>
      <c r="D86" s="5" t="s">
        <v>10</v>
      </c>
      <c r="E86" s="5" t="s">
        <v>14</v>
      </c>
      <c r="F86" s="7">
        <v>86.04</v>
      </c>
      <c r="G86" s="6">
        <v>0.17560000000000001</v>
      </c>
    </row>
    <row r="87" spans="1:7">
      <c r="A87" s="4">
        <v>84</v>
      </c>
      <c r="B87" s="5">
        <v>2020171805</v>
      </c>
      <c r="C87" s="5" t="s">
        <v>32</v>
      </c>
      <c r="D87" s="5" t="s">
        <v>10</v>
      </c>
      <c r="E87" s="5" t="s">
        <v>14</v>
      </c>
      <c r="F87" s="7">
        <v>85.87</v>
      </c>
      <c r="G87" s="6">
        <v>0.1883</v>
      </c>
    </row>
    <row r="88" spans="1:7">
      <c r="A88" s="4">
        <v>85</v>
      </c>
      <c r="B88" s="5">
        <v>2020172407</v>
      </c>
      <c r="C88" s="5" t="s">
        <v>19</v>
      </c>
      <c r="D88" s="5" t="s">
        <v>10</v>
      </c>
      <c r="E88" s="5" t="s">
        <v>14</v>
      </c>
      <c r="F88" s="7">
        <v>85.27</v>
      </c>
      <c r="G88" s="6">
        <v>0.15</v>
      </c>
    </row>
    <row r="89" spans="1:7">
      <c r="A89" s="4">
        <v>86</v>
      </c>
      <c r="B89" s="5">
        <v>2020171661</v>
      </c>
      <c r="C89" s="5" t="s">
        <v>33</v>
      </c>
      <c r="D89" s="5" t="s">
        <v>10</v>
      </c>
      <c r="E89" s="4" t="s">
        <v>155</v>
      </c>
      <c r="F89" s="7">
        <v>86.41</v>
      </c>
      <c r="G89" s="6">
        <v>0.16140000000000002</v>
      </c>
    </row>
    <row r="90" spans="1:7">
      <c r="A90" s="4">
        <v>87</v>
      </c>
      <c r="B90" s="5">
        <v>2020172105</v>
      </c>
      <c r="C90" s="5" t="s">
        <v>122</v>
      </c>
      <c r="D90" s="5" t="s">
        <v>111</v>
      </c>
      <c r="E90" s="5" t="s">
        <v>123</v>
      </c>
      <c r="F90" s="7">
        <v>78.115600000000001</v>
      </c>
      <c r="G90" s="6">
        <f>364/564</f>
        <v>0.64539007092198586</v>
      </c>
    </row>
    <row r="91" spans="1:7">
      <c r="A91" s="4">
        <v>88</v>
      </c>
      <c r="B91" s="5">
        <v>2020171588</v>
      </c>
      <c r="C91" s="5" t="s">
        <v>124</v>
      </c>
      <c r="D91" s="5" t="s">
        <v>111</v>
      </c>
      <c r="E91" s="5" t="s">
        <v>125</v>
      </c>
      <c r="F91" s="7">
        <v>76.982699999999994</v>
      </c>
      <c r="G91" s="6">
        <f>386/564</f>
        <v>0.68439716312056742</v>
      </c>
    </row>
    <row r="92" spans="1:7">
      <c r="A92" s="4">
        <v>89</v>
      </c>
      <c r="B92" s="5">
        <v>2020170247</v>
      </c>
      <c r="C92" s="5" t="s">
        <v>145</v>
      </c>
      <c r="D92" s="5" t="s">
        <v>121</v>
      </c>
      <c r="E92" s="5" t="s">
        <v>146</v>
      </c>
      <c r="F92" s="7">
        <v>88.901700000000005</v>
      </c>
      <c r="G92" s="6">
        <v>9.4E-2</v>
      </c>
    </row>
    <row r="93" spans="1:7">
      <c r="A93" s="4">
        <v>90</v>
      </c>
      <c r="B93" s="5">
        <v>2020171890</v>
      </c>
      <c r="C93" s="5" t="s">
        <v>144</v>
      </c>
      <c r="D93" s="5" t="s">
        <v>143</v>
      </c>
      <c r="E93" s="5" t="s">
        <v>141</v>
      </c>
      <c r="F93" s="7">
        <v>87.560699999999997</v>
      </c>
      <c r="G93" s="6">
        <v>0.1454</v>
      </c>
    </row>
    <row r="94" spans="1:7">
      <c r="A94" s="4">
        <v>91</v>
      </c>
      <c r="B94" s="5">
        <v>2020170512</v>
      </c>
      <c r="C94" s="5" t="s">
        <v>142</v>
      </c>
      <c r="D94" s="5" t="s">
        <v>143</v>
      </c>
      <c r="E94" s="5" t="s">
        <v>141</v>
      </c>
      <c r="F94" s="7">
        <v>87.179199999999994</v>
      </c>
      <c r="G94" s="6">
        <v>0.16489999999999999</v>
      </c>
    </row>
    <row r="95" spans="1:7">
      <c r="A95" s="4">
        <v>92</v>
      </c>
      <c r="B95" s="5">
        <v>2020171476</v>
      </c>
      <c r="C95" s="5" t="s">
        <v>140</v>
      </c>
      <c r="D95" s="5" t="s">
        <v>114</v>
      </c>
      <c r="E95" s="5" t="s">
        <v>141</v>
      </c>
      <c r="F95" s="7">
        <v>86.51</v>
      </c>
      <c r="G95" s="6" t="s">
        <v>152</v>
      </c>
    </row>
    <row r="96" spans="1:7">
      <c r="A96" s="4">
        <v>93</v>
      </c>
      <c r="B96" s="5">
        <v>2020171202</v>
      </c>
      <c r="C96" s="5" t="s">
        <v>72</v>
      </c>
      <c r="D96" s="5" t="s">
        <v>38</v>
      </c>
      <c r="E96" s="5" t="s">
        <v>73</v>
      </c>
      <c r="F96" s="7">
        <v>86.14</v>
      </c>
      <c r="G96" s="6">
        <v>0.1613</v>
      </c>
    </row>
  </sheetData>
  <sortState ref="B4:G96">
    <sortCondition ref="E4:E96"/>
    <sortCondition descending="1" ref="F4:F96"/>
  </sortState>
  <mergeCells count="1">
    <mergeCell ref="A2:G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2018-05-11T09:01:19Z</dcterms:modified>
</cp:coreProperties>
</file>